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4TO TRIMESTRE  2019 TITULO V - copia\FINANCIERO -CONTABLE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G17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F16" i="1"/>
  <c r="G16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15" i="1" l="1"/>
  <c r="F15" i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<sst xmlns="http://schemas.openxmlformats.org/spreadsheetml/2006/main" count="27" uniqueCount="27">
  <si>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</si>
  <si>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</si>
  <si>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</si>
  <si>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</si>
  <si>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</si>
  <si>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</si>
  <si>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</si>
  <si>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</si>
  <si>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</si>
  <si>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</si>
  <si>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</si>
  <si>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</si>
  <si>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</si>
  <si>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</si>
  <si>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</si>
  <si>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</si>
  <si>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</si>
  <si>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</si>
  <si>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</si>
  <si>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</si>
  <si>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</si>
  <si>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</si>
  <si>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</si>
  <si>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</si>
  <si>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</si>
  <si>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</si>
  <si>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JUNTA MUNICIPAL DE AGUA POTABLE Y ALCANTARILLADO DE SAN FELIPE, GTO.
ESTADO ANALÍTICO DEL ACTIVO
DEL 1 DE ENERO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</si>
</sst>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83474580.069999993</v>
      </c>
      <c r="D4" s="13">
        <f>SUM(D6+D15)</f>
        <v>22529118.809999999</v>
      </c>
      <c r="E4" s="13">
        <f>SUM(E6+E15)</f>
        <v>18377888.949999999</v>
      </c>
      <c r="F4" s="13">
        <f>SUM(F6+F15)</f>
        <v>87625809.930000007</v>
      </c>
      <c r="G4" s="13">
        <f>SUM(G6+G15)</f>
        <v>4151229.8600000041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49918706.399999999</v>
      </c>
      <c r="D6" s="13">
        <f>SUM(D7:D13)</f>
        <v>22529118.809999999</v>
      </c>
      <c r="E6" s="13">
        <f>SUM(E7:E13)</f>
        <v>18377888.949999999</v>
      </c>
      <c r="F6" s="13">
        <f>SUM(F7:F13)</f>
        <v>54069936.260000005</v>
      </c>
      <c r="G6" s="18">
        <f>SUM(G7:G13)</f>
        <v>4151229.8600000041</v>
      </c>
    </row>
    <row r="7" spans="1:7" x14ac:dyDescent="0.2">
      <c r="A7" s="3">
        <v>1110</v>
      </c>
      <c r="B7" s="7" t="s">
        <v>9</v>
      </c>
      <c r="C7" s="18">
        <v>17280941.559999999</v>
      </c>
      <c r="D7" s="18">
        <v>10910114.359999999</v>
      </c>
      <c r="E7" s="18">
        <v>8126954.2199999997</v>
      </c>
      <c r="F7" s="18">
        <f>C7+D7-E7</f>
        <v>20064101.699999999</v>
      </c>
      <c r="G7" s="18">
        <f t="shared" ref="G7:G13" si="0">F7-C7</f>
        <v>2783160.1400000006</v>
      </c>
    </row>
    <row r="8" spans="1:7" x14ac:dyDescent="0.2">
      <c r="A8" s="3">
        <v>1120</v>
      </c>
      <c r="B8" s="7" t="s">
        <v>10</v>
      </c>
      <c r="C8" s="18">
        <v>27641795.370000001</v>
      </c>
      <c r="D8" s="18">
        <v>10914627.140000001</v>
      </c>
      <c r="E8" s="18">
        <v>9899315.0500000007</v>
      </c>
      <c r="F8" s="18">
        <f t="shared" ref="F8:F13" si="1">C8+D8-E8</f>
        <v>28657107.460000005</v>
      </c>
      <c r="G8" s="18">
        <f t="shared" si="0"/>
        <v>1015312.0900000036</v>
      </c>
    </row>
    <row r="9" spans="1:7" x14ac:dyDescent="0.2">
      <c r="A9" s="3">
        <v>1130</v>
      </c>
      <c r="B9" s="7" t="s">
        <v>11</v>
      </c>
      <c r="C9" s="18">
        <v>4187638.61</v>
      </c>
      <c r="D9" s="18">
        <v>18415.95</v>
      </c>
      <c r="E9" s="18">
        <v>0</v>
      </c>
      <c r="F9" s="18">
        <f t="shared" si="1"/>
        <v>4206054.5599999996</v>
      </c>
      <c r="G9" s="18">
        <f t="shared" si="0"/>
        <v>18415.949999999721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808330.86</v>
      </c>
      <c r="D11" s="18">
        <v>685961.36</v>
      </c>
      <c r="E11" s="18">
        <v>351619.68</v>
      </c>
      <c r="F11" s="18">
        <f t="shared" si="1"/>
        <v>1142672.54</v>
      </c>
      <c r="G11" s="18">
        <f t="shared" si="0"/>
        <v>334341.68000000005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33555873.670000002</v>
      </c>
      <c r="D15" s="13">
        <f>SUM(D16:D24)</f>
        <v>0</v>
      </c>
      <c r="E15" s="13">
        <f>SUM(E16:E24)</f>
        <v>0</v>
      </c>
      <c r="F15" s="13">
        <f>SUM(F16:F24)</f>
        <v>33555873.670000002</v>
      </c>
      <c r="G15" s="13">
        <f>SUM(G16:G24)</f>
        <v>0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29337511.93</v>
      </c>
      <c r="D18" s="19">
        <v>0</v>
      </c>
      <c r="E18" s="19">
        <v>0</v>
      </c>
      <c r="F18" s="19">
        <f t="shared" si="3"/>
        <v>29337511.93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5447719.8099999996</v>
      </c>
      <c r="D19" s="18">
        <v>0</v>
      </c>
      <c r="E19" s="18">
        <v>0</v>
      </c>
      <c r="F19" s="18">
        <f t="shared" si="3"/>
        <v>5447719.8099999996</v>
      </c>
      <c r="G19" s="18">
        <f t="shared" si="2"/>
        <v>0</v>
      </c>
    </row>
    <row r="20" spans="1:7" x14ac:dyDescent="0.2">
      <c r="A20" s="3">
        <v>1250</v>
      </c>
      <c r="B20" s="7" t="s">
        <v>19</v>
      </c>
      <c r="C20" s="18">
        <v>385966.54</v>
      </c>
      <c r="D20" s="18">
        <v>0</v>
      </c>
      <c r="E20" s="18">
        <v>0</v>
      </c>
      <c r="F20" s="18">
        <f t="shared" si="3"/>
        <v>385966.54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-1615324.61</v>
      </c>
      <c r="D21" s="18">
        <v>0</v>
      </c>
      <c r="E21" s="18">
        <v>0</v>
      </c>
      <c r="F21" s="18">
        <f t="shared" si="3"/>
        <v>-1615324.61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2018-03-08T18:40:55Z</cp:lastPrinted>
  <dcterms:created xsi:type="dcterms:W3CDTF">2014-02-09T04:04:15Z</dcterms:created>
  <dcterms:modified xsi:type="dcterms:W3CDTF">2020-05-05T15:29:09Z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